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<sst xmlns="http://schemas.openxmlformats.org/spreadsheetml/2006/main" count="44" uniqueCount="44">
  <si>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</si>
  <si>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</si>
  <si>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</si>
  <si>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</si>
  <si>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</si>
  <si>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</si>
  <si>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</si>
  <si>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</si>
  <si>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</si>
  <si>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</si>
  <si>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</si>
  <si>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</si>
  <si>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</si>
  <si>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</si>
  <si>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</si>
  <si>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</si>
  <si>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</si>
  <si>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</si>
  <si>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</si>
  <si>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</si>
  <si>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</si>
  <si>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</si>
  <si>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</si>
  <si>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</si>
  <si>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</si>
  <si>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</si>
  <si>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</si>
  <si>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</si>
  <si>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</si>
  <si>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</si>
  <si>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</si>
  <si>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</si>
  <si>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</si>
  <si>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</si>
  <si>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</si>
  <si>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</si>
  <si>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</si>
  <si>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</si>
  <si>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</si>
  <si>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</si>
  <si>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</si>
  <si>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</si>
  <si>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</si>
  <si>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3er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</si>
</sst>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workbookViewId="0" topLeftCell="C1">
      <selection activeCell="E19" sqref="E19:E20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2016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65644000</v>
      </c>
      <c r="D11" s="16">
        <v>98466000</v>
      </c>
      <c r="E11" s="16">
        <v>82055000</v>
      </c>
      <c r="F11" s="16">
        <v>82055000</v>
      </c>
      <c r="G11" s="17">
        <f>+C11+D11+E11+F11</f>
        <v>328220000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35553034.4</v>
      </c>
      <c r="D12" s="16">
        <v>53329551.6</v>
      </c>
      <c r="E12" s="16">
        <v>44441293</v>
      </c>
      <c r="F12" s="16">
        <v>44441293</v>
      </c>
      <c r="G12" s="17">
        <f aca="true" t="shared" si="0" ref="G12:G23">+C12+D12+E12+F12</f>
        <v>177765172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30090965.6</v>
      </c>
      <c r="D13" s="24">
        <f>+D11-D12</f>
        <v>45136448.4</v>
      </c>
      <c r="E13" s="24">
        <f>+E11-E12</f>
        <v>37613707</v>
      </c>
      <c r="F13" s="24">
        <f>+F11-F12</f>
        <v>37613707</v>
      </c>
      <c r="G13" s="24">
        <f>+G11-G12</f>
        <v>150454828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30218980.4</v>
      </c>
      <c r="D15" s="16">
        <v>45328470.6</v>
      </c>
      <c r="E15" s="16">
        <v>37773725.5</v>
      </c>
      <c r="F15" s="16">
        <v>37773725.5</v>
      </c>
      <c r="G15" s="17">
        <f t="shared" si="0"/>
        <v>151094902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-128014.79999999702</v>
      </c>
      <c r="D16" s="24">
        <f>+D13+D14-D15</f>
        <v>-192022.20000000298</v>
      </c>
      <c r="E16" s="24">
        <f>+$E13+$E14-$E15</f>
        <v>-160018.5</v>
      </c>
      <c r="F16" s="24">
        <f>+$F13+$F14-$F15</f>
        <v>-160018.5</v>
      </c>
      <c r="G16" s="24">
        <f>+$G13+$G14-$G15</f>
        <v>-640074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65644000</v>
      </c>
      <c r="D17" s="21">
        <f t="shared" si="1"/>
        <v>98466000</v>
      </c>
      <c r="E17" s="21">
        <f t="shared" si="1"/>
        <v>82055000</v>
      </c>
      <c r="F17" s="21">
        <f t="shared" si="1"/>
        <v>82055000</v>
      </c>
      <c r="G17" s="21">
        <f t="shared" si="0"/>
        <v>328220000</v>
      </c>
    </row>
    <row r="18" spans="1:7" s="18" customFormat="1" ht="15" customHeight="1">
      <c r="A18" s="2"/>
      <c r="B18" s="5" t="s">
        <v>32</v>
      </c>
      <c r="C18" s="17">
        <f t="shared" si="1"/>
        <v>65772014.8</v>
      </c>
      <c r="D18" s="17">
        <f t="shared" si="1"/>
        <v>98658022.2</v>
      </c>
      <c r="E18" s="17">
        <f t="shared" si="1"/>
        <v>82215018.5</v>
      </c>
      <c r="F18" s="17">
        <f t="shared" si="1"/>
        <v>82215018.5</v>
      </c>
      <c r="G18" s="17">
        <f>+G12+G15</f>
        <v>328860074</v>
      </c>
    </row>
    <row r="19" spans="1:7" ht="15" customHeight="1">
      <c r="A19" s="3" t="s">
        <v>14</v>
      </c>
      <c r="B19" s="4" t="s">
        <v>25</v>
      </c>
      <c r="C19" s="16">
        <v>160018.5</v>
      </c>
      <c r="D19" s="16">
        <v>160018.5</v>
      </c>
      <c r="E19" s="16">
        <v>160018.5</v>
      </c>
      <c r="F19" s="16">
        <v>160018.5</v>
      </c>
      <c r="G19" s="17">
        <f t="shared" si="0"/>
        <v>640074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32003.70000000298</v>
      </c>
      <c r="D21" s="24">
        <f>+D16+D19-D20</f>
        <v>-32003.70000000298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32003.70000000298</v>
      </c>
      <c r="D25" s="29">
        <f>+D21+D24</f>
        <v>-32003.70000000298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7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Direccion General de Escuelas</cp:lastModifiedBy>
  <cp:lastPrinted>2016-06-24T17:09:57Z</cp:lastPrinted>
  <dcterms:created xsi:type="dcterms:W3CDTF">2005-10-27T19:28:36Z</dcterms:created>
  <dcterms:modified xsi:type="dcterms:W3CDTF">2016-11-17T17:08:08Z</dcterms:modified>
  <cp:category/>
  <cp:version/>
  <cp:contentType/>
  <cp:contentStatus/>
</cp:coreProperties>
</file>