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'2016'!$A$2:$H$32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<sst xmlns="http://schemas.openxmlformats.org/spreadsheetml/2006/main" count="33" uniqueCount="33">
  <si>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</si>
  <si>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</si>
  <si>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</si>
  <si>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</si>
  <si>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</si>
  <si>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</si>
  <si>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</si>
  <si>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</si>
  <si>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</si>
  <si>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</si>
  <si>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</si>
  <si>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</si>
  <si>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</si>
  <si>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</si>
  <si>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</si>
  <si>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</si>
  <si>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</si>
  <si>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</si>
  <si>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</si>
  <si>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</si>
  <si>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</si>
  <si>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</si>
  <si>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</si>
  <si>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</si>
  <si>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</si>
  <si>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</si>
  <si>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</si>
  <si>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</si>
  <si>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</si>
  <si>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</si>
  <si>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</si>
  <si>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</si>
  <si>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2do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</si>
</sst>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3" fillId="0" borderId="24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25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4" fillId="0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ropbox\LRF%202015\2&#186;trimestre%20LRF%202015\Anexo%2002%203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ropbox\2016\LRF%202016\1&#186;trimestre%20LRF%202016\Anexo%2002%201&#186;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2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11">
          <cell r="G11">
            <v>0</v>
          </cell>
          <cell r="H11">
            <v>0</v>
          </cell>
        </row>
        <row r="25">
          <cell r="G25">
            <v>0</v>
          </cell>
          <cell r="H25">
            <v>0</v>
          </cell>
        </row>
        <row r="32">
          <cell r="H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26">
          <cell r="M2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M11">
            <v>0</v>
          </cell>
        </row>
        <row r="13">
          <cell r="M13">
            <v>14754.890000000596</v>
          </cell>
        </row>
        <row r="20">
          <cell r="M20">
            <v>55313.5</v>
          </cell>
        </row>
        <row r="33">
          <cell r="M33">
            <v>246943.13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3">
          <cell r="G13">
            <v>0</v>
          </cell>
          <cell r="H13">
            <v>39524.60999999847</v>
          </cell>
        </row>
        <row r="19">
          <cell r="G19">
            <v>0</v>
          </cell>
          <cell r="H19">
            <v>32566.5</v>
          </cell>
        </row>
        <row r="22">
          <cell r="G22">
            <v>0</v>
          </cell>
          <cell r="H22">
            <v>45040</v>
          </cell>
        </row>
        <row r="29">
          <cell r="G29">
            <v>0</v>
          </cell>
          <cell r="H29">
            <v>26586.13000000012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workbookViewId="0" topLeftCell="A1">
      <selection activeCell="D23" sqref="D23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5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8" t="s">
        <v>6</v>
      </c>
      <c r="B2" s="47" t="s">
        <v>7</v>
      </c>
      <c r="C2" s="47"/>
      <c r="D2" s="47"/>
      <c r="E2" s="47"/>
      <c r="F2" s="47"/>
      <c r="G2" s="47"/>
      <c r="H2" s="47"/>
    </row>
    <row r="4" spans="1:8" ht="14.25" customHeight="1">
      <c r="A4" s="4" t="s">
        <v>3</v>
      </c>
      <c r="B4" s="14" t="s">
        <v>24</v>
      </c>
      <c r="C4" s="13"/>
      <c r="D4" s="30" t="s">
        <v>4</v>
      </c>
      <c r="E4" s="11" t="s">
        <v>22</v>
      </c>
      <c r="F4" s="11"/>
      <c r="G4" s="26"/>
      <c r="H4" s="12"/>
    </row>
    <row r="5" spans="1:8" s="3" customFormat="1" ht="12.75">
      <c r="A5" s="5" t="s">
        <v>0</v>
      </c>
      <c r="B5" s="6">
        <v>2016</v>
      </c>
      <c r="C5" s="7"/>
      <c r="D5" s="27" t="s">
        <v>5</v>
      </c>
      <c r="E5" s="43" t="s">
        <v>32</v>
      </c>
      <c r="F5" s="44"/>
      <c r="G5" s="45"/>
      <c r="H5" s="46"/>
    </row>
    <row r="6" spans="1:9" ht="17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5" ht="21.75" customHeight="1">
      <c r="A7" s="48" t="s">
        <v>1</v>
      </c>
      <c r="B7" s="49"/>
      <c r="C7" s="54" t="s">
        <v>23</v>
      </c>
      <c r="D7" s="54" t="s">
        <v>8</v>
      </c>
      <c r="E7" s="54" t="s">
        <v>9</v>
      </c>
    </row>
    <row r="8" spans="1:5" ht="30" customHeight="1">
      <c r="A8" s="50"/>
      <c r="B8" s="51"/>
      <c r="C8" s="55"/>
      <c r="D8" s="55"/>
      <c r="E8" s="55"/>
    </row>
    <row r="9" spans="1:11" ht="12.75">
      <c r="A9" s="52"/>
      <c r="B9" s="53"/>
      <c r="C9" s="2">
        <v>1</v>
      </c>
      <c r="D9" s="2">
        <v>2</v>
      </c>
      <c r="E9" s="2" t="s">
        <v>30</v>
      </c>
      <c r="J9" s="28"/>
      <c r="K9" s="29"/>
    </row>
    <row r="10" spans="1:5" ht="15" customHeight="1" thickBot="1">
      <c r="A10" s="19" t="s">
        <v>2</v>
      </c>
      <c r="B10" s="20"/>
      <c r="C10" s="21">
        <f>SUM(C11:C17)</f>
        <v>70068.3900000006</v>
      </c>
      <c r="D10" s="21">
        <f>SUM(D11:D17)</f>
        <v>72091.10999999847</v>
      </c>
      <c r="E10" s="21">
        <f>SUM(E11:E17)</f>
        <v>142159.49999999907</v>
      </c>
    </row>
    <row r="11" spans="1:5" ht="15" customHeight="1" thickTop="1">
      <c r="A11" s="16" t="s">
        <v>10</v>
      </c>
      <c r="B11" s="17"/>
      <c r="C11" s="18">
        <v>0</v>
      </c>
      <c r="D11" s="18">
        <v>0</v>
      </c>
      <c r="E11" s="18">
        <f>+C11+D11</f>
        <v>0</v>
      </c>
    </row>
    <row r="12" spans="1:5" ht="15" customHeight="1">
      <c r="A12" s="10" t="s">
        <v>11</v>
      </c>
      <c r="B12" s="9"/>
      <c r="C12" s="18">
        <f>+'[4]2016'!$M$11</f>
        <v>0</v>
      </c>
      <c r="D12" s="33">
        <f>+'[2]2016'!$G$11+'[2]2016'!$H$11</f>
        <v>0</v>
      </c>
      <c r="E12" s="15">
        <f aca="true" t="shared" si="0" ref="E12:E17">+C12+D12</f>
        <v>0</v>
      </c>
    </row>
    <row r="13" spans="1:5" ht="15" customHeight="1">
      <c r="A13" s="16" t="s">
        <v>27</v>
      </c>
      <c r="B13" s="17"/>
      <c r="C13" s="18">
        <f>+'[4]2016'!$M$13</f>
        <v>14754.890000000596</v>
      </c>
      <c r="D13" s="18">
        <f>+'[5]2016'!$G$13+'[5]2016'!$H$13</f>
        <v>39524.60999999847</v>
      </c>
      <c r="E13" s="15">
        <f t="shared" si="0"/>
        <v>54279.49999999907</v>
      </c>
    </row>
    <row r="14" spans="1:5" ht="15" customHeight="1">
      <c r="A14" s="16" t="s">
        <v>25</v>
      </c>
      <c r="B14" s="17"/>
      <c r="C14" s="18">
        <v>0</v>
      </c>
      <c r="D14" s="18">
        <f>+'[2]2016'!$G$15</f>
        <v>0</v>
      </c>
      <c r="E14" s="15">
        <f t="shared" si="0"/>
        <v>0</v>
      </c>
    </row>
    <row r="15" spans="1:5" ht="15" customHeight="1">
      <c r="A15" s="16" t="s">
        <v>26</v>
      </c>
      <c r="B15" s="17"/>
      <c r="C15" s="18">
        <v>0</v>
      </c>
      <c r="D15" s="18">
        <v>0</v>
      </c>
      <c r="E15" s="15">
        <f t="shared" si="0"/>
        <v>0</v>
      </c>
    </row>
    <row r="16" spans="1:5" ht="15" customHeight="1">
      <c r="A16" s="10" t="s">
        <v>28</v>
      </c>
      <c r="B16" s="9"/>
      <c r="C16" s="18">
        <f>+'[4]2016'!$M$20</f>
        <v>55313.5</v>
      </c>
      <c r="D16" s="33">
        <f>+'[5]2016'!$G$19+'[5]2016'!$H$19</f>
        <v>32566.5</v>
      </c>
      <c r="E16" s="15">
        <f t="shared" si="0"/>
        <v>87880</v>
      </c>
    </row>
    <row r="17" spans="1:5" ht="15" customHeight="1">
      <c r="A17" s="10" t="s">
        <v>12</v>
      </c>
      <c r="B17" s="9"/>
      <c r="C17" s="18">
        <v>0</v>
      </c>
      <c r="D17" s="33">
        <v>0</v>
      </c>
      <c r="E17" s="15">
        <f t="shared" si="0"/>
        <v>0</v>
      </c>
    </row>
    <row r="18" spans="1:5" s="40" customFormat="1" ht="15" customHeight="1" thickBot="1">
      <c r="A18" s="22" t="s">
        <v>29</v>
      </c>
      <c r="B18" s="42"/>
      <c r="C18" s="21">
        <f>SUM(C19:C24)</f>
        <v>246943.13</v>
      </c>
      <c r="D18" s="21">
        <f>SUM(D19:D24)</f>
        <v>71626.13000000012</v>
      </c>
      <c r="E18" s="21">
        <f>SUM(E19:E24)</f>
        <v>318569.2600000001</v>
      </c>
    </row>
    <row r="19" spans="1:5" ht="15" customHeight="1" thickTop="1">
      <c r="A19" s="16" t="s">
        <v>13</v>
      </c>
      <c r="B19" s="17"/>
      <c r="C19" s="18">
        <f>+'[3]2015'!$M$26</f>
        <v>0</v>
      </c>
      <c r="D19" s="41">
        <f>+'[5]2016'!$G$22+'[5]2016'!$H$22</f>
        <v>45040</v>
      </c>
      <c r="E19" s="18">
        <f>+C19+D19</f>
        <v>45040</v>
      </c>
    </row>
    <row r="20" spans="1:5" ht="15" customHeight="1">
      <c r="A20" s="10" t="s">
        <v>14</v>
      </c>
      <c r="B20" s="9"/>
      <c r="C20" s="18">
        <v>0</v>
      </c>
      <c r="D20" s="33">
        <f>+'[2]2016'!$G$25+'[2]2016'!$H$25</f>
        <v>0</v>
      </c>
      <c r="E20" s="15">
        <f>+C20+D20</f>
        <v>0</v>
      </c>
    </row>
    <row r="21" spans="1:5" ht="15" customHeight="1">
      <c r="A21" s="10" t="s">
        <v>15</v>
      </c>
      <c r="B21" s="9"/>
      <c r="C21" s="18">
        <v>0</v>
      </c>
      <c r="D21" s="15">
        <v>0</v>
      </c>
      <c r="E21" s="15">
        <f aca="true" t="shared" si="1" ref="E21:E27">+C21+D21</f>
        <v>0</v>
      </c>
    </row>
    <row r="22" spans="1:9" ht="15" customHeight="1">
      <c r="A22" s="10" t="s">
        <v>16</v>
      </c>
      <c r="B22" s="9"/>
      <c r="C22" s="18">
        <v>0</v>
      </c>
      <c r="D22" s="15">
        <v>0</v>
      </c>
      <c r="E22" s="15">
        <f t="shared" si="1"/>
        <v>0</v>
      </c>
      <c r="I22" s="36"/>
    </row>
    <row r="23" spans="1:5" ht="15" customHeight="1">
      <c r="A23" s="10" t="s">
        <v>17</v>
      </c>
      <c r="B23" s="9"/>
      <c r="C23" s="18">
        <f>+'[4]2016'!$M$33</f>
        <v>246943.13</v>
      </c>
      <c r="D23" s="15">
        <f>+'[5]2016'!$G$29+'[5]2016'!$H$29</f>
        <v>26586.13000000012</v>
      </c>
      <c r="E23" s="15">
        <f t="shared" si="1"/>
        <v>273529.2600000001</v>
      </c>
    </row>
    <row r="24" spans="1:5" ht="15" customHeight="1">
      <c r="A24" s="10" t="s">
        <v>18</v>
      </c>
      <c r="B24" s="9"/>
      <c r="C24" s="18">
        <v>0</v>
      </c>
      <c r="D24" s="15">
        <v>0</v>
      </c>
      <c r="E24" s="15">
        <f t="shared" si="1"/>
        <v>0</v>
      </c>
    </row>
    <row r="25" spans="1:5" s="40" customFormat="1" ht="15" customHeight="1" thickBot="1">
      <c r="A25" s="22" t="s">
        <v>31</v>
      </c>
      <c r="B25" s="42"/>
      <c r="C25" s="21">
        <v>0</v>
      </c>
      <c r="D25" s="39">
        <f>+'[2]2016'!$H$32</f>
        <v>0</v>
      </c>
      <c r="E25" s="39">
        <f t="shared" si="1"/>
        <v>0</v>
      </c>
    </row>
    <row r="26" spans="1:5" s="40" customFormat="1" ht="15" customHeight="1" thickBot="1" thickTop="1">
      <c r="A26" s="22" t="s">
        <v>19</v>
      </c>
      <c r="B26" s="42"/>
      <c r="C26" s="21">
        <f>+'[1]2010'!$E$27</f>
        <v>0</v>
      </c>
      <c r="D26" s="39">
        <v>0</v>
      </c>
      <c r="E26" s="21">
        <f t="shared" si="1"/>
        <v>0</v>
      </c>
    </row>
    <row r="27" spans="1:5" ht="15" customHeight="1" thickBot="1" thickTop="1">
      <c r="A27" s="23" t="s">
        <v>20</v>
      </c>
      <c r="B27" s="24"/>
      <c r="C27" s="38">
        <v>0</v>
      </c>
      <c r="D27" s="25">
        <v>0</v>
      </c>
      <c r="E27" s="32">
        <f t="shared" si="1"/>
        <v>0</v>
      </c>
    </row>
    <row r="28" spans="1:5" ht="24.75" customHeight="1" thickBot="1" thickTop="1">
      <c r="A28" s="23" t="s">
        <v>21</v>
      </c>
      <c r="B28" s="24"/>
      <c r="C28" s="25">
        <f>+C10+C18+C25</f>
        <v>317011.5200000006</v>
      </c>
      <c r="D28" s="25">
        <f>+D10+D18+D25+D26+D27</f>
        <v>143717.2399999986</v>
      </c>
      <c r="E28" s="25">
        <f>+E10+E18+E25+E26+E27</f>
        <v>460728.7599999992</v>
      </c>
    </row>
    <row r="29" ht="12" thickTop="1">
      <c r="C29" s="36"/>
    </row>
    <row r="30" spans="1:7" ht="11.25">
      <c r="A30" s="35"/>
      <c r="B30" s="34"/>
      <c r="C30" s="34"/>
      <c r="D30" s="37"/>
      <c r="E30" s="34"/>
      <c r="F30" s="34"/>
      <c r="G30" s="34"/>
    </row>
    <row r="31" ht="11.25">
      <c r="A31" s="34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scale="96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2016-06-24T16:32:00Z</cp:lastPrinted>
  <dcterms:created xsi:type="dcterms:W3CDTF">2005-10-27T19:28:36Z</dcterms:created>
  <dcterms:modified xsi:type="dcterms:W3CDTF">2016-08-17T13:21:25Z</dcterms:modified>
  <cp:category/>
  <cp:version/>
  <cp:contentType/>
  <cp:contentStatus/>
</cp:coreProperties>
</file>