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'2016'!$A$2:$H$32</definedName>
  </definedNames>
  <calcPr fullCalcOnLoad="1"/>
</workbook>
</file>

<file path=xl/sharedStrings.xml><?xml version="1.0" encoding="utf-8"?>
<sst xmlns="http://schemas.openxmlformats.org/spreadsheetml/2006/main" count="33" uniqueCount="33">
  <si>
    <t>EJERCICIO:</t>
  </si>
  <si>
    <t>CONCEPTO</t>
  </si>
  <si>
    <t>GASTOS CORRIENTES</t>
  </si>
  <si>
    <t>REPARTICION:</t>
  </si>
  <si>
    <t>NOMENCLADOR:</t>
  </si>
  <si>
    <t>TRIMESTRE:</t>
  </si>
  <si>
    <t>ANEXO 6:</t>
  </si>
  <si>
    <t>EVOLUCION DE LA DEUDA FLOTANTE ACUMULADA AL FIN DEL TRIMESTRE</t>
  </si>
  <si>
    <t>VARIACION DEUDA FLOTANTE CONTRAIDA EN EL TRIMESTRE</t>
  </si>
  <si>
    <t>STOCK DE DEUDA FLOTANTE AL FINAL DEL TRIMESTRE</t>
  </si>
  <si>
    <t>PERSONAL</t>
  </si>
  <si>
    <t>BIENES CORRIENTES</t>
  </si>
  <si>
    <t>EROGACIONES SIN DISCRIMINAR</t>
  </si>
  <si>
    <t>BIENES DE CAPITAL</t>
  </si>
  <si>
    <t>TRABAJOS PUBLICOS</t>
  </si>
  <si>
    <t>INVERSION FINACIERA</t>
  </si>
  <si>
    <t xml:space="preserve">  + PRESTAMOS</t>
  </si>
  <si>
    <t xml:space="preserve">  + APORTES DE CAPITAL</t>
  </si>
  <si>
    <t>BIENES PREEXISTENTES</t>
  </si>
  <si>
    <t>EGROGACIONES FIGURATIVAS</t>
  </si>
  <si>
    <t>APLICACIONES FINACIERAS</t>
  </si>
  <si>
    <t>TOTALES</t>
  </si>
  <si>
    <t>3.14.03</t>
  </si>
  <si>
    <t>STOCK DE DEUDA FLOTANTE AL INICIO 
DEL TRIMESTRE</t>
  </si>
  <si>
    <t>UNIDAD COORD. DE PROG. Y PROY (DGE)</t>
  </si>
  <si>
    <t>LOCACIONES DE OBRA</t>
  </si>
  <si>
    <t>LOCACIONES DE SERVICIO</t>
  </si>
  <si>
    <t>SERVICIOS GENERALES</t>
  </si>
  <si>
    <t>TRANSFERENCIAS CORRIENTES</t>
  </si>
  <si>
    <t>EROGACIONES DE CAPITAL</t>
  </si>
  <si>
    <t>3 = 1 + ó - 2</t>
  </si>
  <si>
    <t>AMORTIZACIÓN DE LA DEUDA FLOTANTE</t>
  </si>
  <si>
    <t>3er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</si>
</sst>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44" fontId="3" fillId="0" borderId="11" xfId="0" applyNumberFormat="1" applyFont="1" applyFill="1" applyBorder="1" applyAlignment="1">
      <alignment/>
    </xf>
    <xf numFmtId="44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44" fontId="3" fillId="0" borderId="2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44" fontId="3" fillId="0" borderId="12" xfId="0" applyNumberFormat="1" applyFont="1" applyFill="1" applyBorder="1" applyAlignment="1">
      <alignment/>
    </xf>
    <xf numFmtId="44" fontId="3" fillId="0" borderId="28" xfId="0" applyNumberFormat="1" applyFont="1" applyFill="1" applyBorder="1" applyAlignment="1">
      <alignment/>
    </xf>
    <xf numFmtId="44" fontId="3" fillId="0" borderId="29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PP\CONTADURIA\LEY%20RESPONS.2011\LEY%20RESPONS.2011%20carina\2011\1&#186;%20Trimestre\Anexo%2006%201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1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2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3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7">
          <cell r="E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"/>
    </sheetNames>
    <sheetDataSet>
      <sheetData sheetId="0">
        <row r="25">
          <cell r="G25">
            <v>0</v>
          </cell>
          <cell r="H25">
            <v>0</v>
          </cell>
        </row>
        <row r="32">
          <cell r="H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1">
          <cell r="M11">
            <v>0</v>
          </cell>
        </row>
        <row r="13">
          <cell r="M13">
            <v>54279.49999999907</v>
          </cell>
        </row>
        <row r="20">
          <cell r="M20">
            <v>87880</v>
          </cell>
        </row>
        <row r="26">
          <cell r="M26">
            <v>45040</v>
          </cell>
        </row>
        <row r="33">
          <cell r="M33">
            <v>273529.26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1">
          <cell r="H11">
            <v>16107.399999999907</v>
          </cell>
        </row>
        <row r="13">
          <cell r="H13">
            <v>127855.79999999888</v>
          </cell>
        </row>
        <row r="19">
          <cell r="H19">
            <v>634303.2900000028</v>
          </cell>
        </row>
        <row r="22">
          <cell r="H22">
            <v>0</v>
          </cell>
        </row>
        <row r="29">
          <cell r="H29">
            <v>-273529.2599999998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showGridLines="0" tabSelected="1" workbookViewId="0" topLeftCell="A10">
      <selection activeCell="B18" sqref="B18"/>
    </sheetView>
  </sheetViews>
  <sheetFormatPr defaultColWidth="11.421875" defaultRowHeight="12.75"/>
  <cols>
    <col min="1" max="1" width="12.57421875" style="3" customWidth="1"/>
    <col min="2" max="2" width="27.8515625" style="3" customWidth="1"/>
    <col min="3" max="3" width="20.421875" style="3" customWidth="1"/>
    <col min="4" max="4" width="18.00390625" style="3" customWidth="1"/>
    <col min="5" max="5" width="15.57421875" style="3" customWidth="1"/>
    <col min="6" max="6" width="8.57421875" style="3" customWidth="1"/>
    <col min="7" max="7" width="7.421875" style="3" customWidth="1"/>
    <col min="8" max="8" width="8.00390625" style="3" customWidth="1"/>
    <col min="9" max="9" width="12.00390625" style="3" bestFit="1" customWidth="1"/>
    <col min="10" max="16384" width="11.421875" style="3" customWidth="1"/>
  </cols>
  <sheetData>
    <row r="2" spans="1:8" ht="15">
      <c r="A2" s="12" t="s">
        <v>6</v>
      </c>
      <c r="B2" s="13" t="s">
        <v>7</v>
      </c>
      <c r="C2" s="13"/>
      <c r="D2" s="13"/>
      <c r="E2" s="13"/>
      <c r="F2" s="13"/>
      <c r="G2" s="13"/>
      <c r="H2" s="13"/>
    </row>
    <row r="4" spans="1:8" ht="14.25" customHeight="1">
      <c r="A4" s="14" t="s">
        <v>3</v>
      </c>
      <c r="B4" s="15" t="s">
        <v>24</v>
      </c>
      <c r="C4" s="16"/>
      <c r="D4" s="17" t="s">
        <v>4</v>
      </c>
      <c r="E4" s="1" t="s">
        <v>22</v>
      </c>
      <c r="F4" s="1"/>
      <c r="G4" s="1"/>
      <c r="H4" s="18"/>
    </row>
    <row r="5" spans="1:8" s="22" customFormat="1" ht="12.75">
      <c r="A5" s="19" t="s">
        <v>0</v>
      </c>
      <c r="B5" s="10">
        <v>2016</v>
      </c>
      <c r="C5" s="20"/>
      <c r="D5" s="21" t="s">
        <v>5</v>
      </c>
      <c r="E5" s="8" t="s">
        <v>32</v>
      </c>
      <c r="F5" s="9"/>
      <c r="G5" s="10"/>
      <c r="H5" s="11"/>
    </row>
    <row r="6" spans="1:9" ht="17.2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5" ht="21.75" customHeight="1">
      <c r="A7" s="24" t="s">
        <v>1</v>
      </c>
      <c r="B7" s="25"/>
      <c r="C7" s="26" t="s">
        <v>23</v>
      </c>
      <c r="D7" s="26" t="s">
        <v>8</v>
      </c>
      <c r="E7" s="26" t="s">
        <v>9</v>
      </c>
    </row>
    <row r="8" spans="1:5" ht="30" customHeight="1">
      <c r="A8" s="27"/>
      <c r="B8" s="28"/>
      <c r="C8" s="29"/>
      <c r="D8" s="29"/>
      <c r="E8" s="29"/>
    </row>
    <row r="9" spans="1:11" ht="12.75">
      <c r="A9" s="30"/>
      <c r="B9" s="31"/>
      <c r="C9" s="32">
        <v>1</v>
      </c>
      <c r="D9" s="32">
        <v>2</v>
      </c>
      <c r="E9" s="32" t="s">
        <v>30</v>
      </c>
      <c r="J9" s="33"/>
      <c r="K9" s="34"/>
    </row>
    <row r="10" spans="1:5" ht="15" customHeight="1" thickBot="1">
      <c r="A10" s="35" t="s">
        <v>2</v>
      </c>
      <c r="B10" s="36"/>
      <c r="C10" s="37">
        <f>SUM(C11:C17)</f>
        <v>142159.49999999907</v>
      </c>
      <c r="D10" s="37">
        <f>SUM(D11:D17)</f>
        <v>778266.4900000016</v>
      </c>
      <c r="E10" s="37">
        <f>SUM(E11:E17)</f>
        <v>920425.9900000007</v>
      </c>
    </row>
    <row r="11" spans="1:5" ht="15" customHeight="1" thickTop="1">
      <c r="A11" s="38" t="s">
        <v>10</v>
      </c>
      <c r="B11" s="39"/>
      <c r="C11" s="7">
        <v>0</v>
      </c>
      <c r="D11" s="7">
        <v>0</v>
      </c>
      <c r="E11" s="7">
        <f>+C11+D11</f>
        <v>0</v>
      </c>
    </row>
    <row r="12" spans="1:5" ht="15" customHeight="1">
      <c r="A12" s="40" t="s">
        <v>11</v>
      </c>
      <c r="B12" s="41"/>
      <c r="C12" s="7">
        <f>+'[3]2016'!$M$11</f>
        <v>0</v>
      </c>
      <c r="D12" s="2">
        <f>+'[4]2016'!$H$11</f>
        <v>16107.399999999907</v>
      </c>
      <c r="E12" s="2">
        <f aca="true" t="shared" si="0" ref="E12:E17">+C12+D12</f>
        <v>16107.399999999907</v>
      </c>
    </row>
    <row r="13" spans="1:5" ht="15" customHeight="1">
      <c r="A13" s="38" t="s">
        <v>27</v>
      </c>
      <c r="B13" s="39"/>
      <c r="C13" s="7">
        <f>+'[3]2016'!$M$13</f>
        <v>54279.49999999907</v>
      </c>
      <c r="D13" s="7">
        <f>+'[4]2016'!$H$13</f>
        <v>127855.79999999888</v>
      </c>
      <c r="E13" s="2">
        <f t="shared" si="0"/>
        <v>182135.29999999795</v>
      </c>
    </row>
    <row r="14" spans="1:5" ht="15" customHeight="1">
      <c r="A14" s="38" t="s">
        <v>25</v>
      </c>
      <c r="B14" s="39"/>
      <c r="C14" s="7"/>
      <c r="D14" s="7">
        <f>+'[2]2016'!$G$15</f>
        <v>0</v>
      </c>
      <c r="E14" s="2">
        <f t="shared" si="0"/>
        <v>0</v>
      </c>
    </row>
    <row r="15" spans="1:5" ht="15" customHeight="1">
      <c r="A15" s="38" t="s">
        <v>26</v>
      </c>
      <c r="B15" s="39"/>
      <c r="C15" s="7">
        <v>0</v>
      </c>
      <c r="D15" s="7">
        <v>0</v>
      </c>
      <c r="E15" s="2">
        <f t="shared" si="0"/>
        <v>0</v>
      </c>
    </row>
    <row r="16" spans="1:5" ht="15" customHeight="1">
      <c r="A16" s="40" t="s">
        <v>28</v>
      </c>
      <c r="B16" s="41"/>
      <c r="C16" s="7">
        <f>+'[3]2016'!$M$20</f>
        <v>87880</v>
      </c>
      <c r="D16" s="2">
        <f>+'[4]2016'!$H$19</f>
        <v>634303.2900000028</v>
      </c>
      <c r="E16" s="2">
        <f t="shared" si="0"/>
        <v>722183.2900000028</v>
      </c>
    </row>
    <row r="17" spans="1:5" ht="15" customHeight="1">
      <c r="A17" s="40" t="s">
        <v>12</v>
      </c>
      <c r="B17" s="41"/>
      <c r="C17" s="7">
        <v>0</v>
      </c>
      <c r="D17" s="2">
        <v>0</v>
      </c>
      <c r="E17" s="2">
        <f t="shared" si="0"/>
        <v>0</v>
      </c>
    </row>
    <row r="18" spans="1:5" s="44" customFormat="1" ht="15" customHeight="1" thickBot="1">
      <c r="A18" s="42" t="s">
        <v>29</v>
      </c>
      <c r="B18" s="43"/>
      <c r="C18" s="37">
        <f>SUM(C19:C24)</f>
        <v>318569.26</v>
      </c>
      <c r="D18" s="37">
        <f>SUM(D19:D24)</f>
        <v>-273529.2599999998</v>
      </c>
      <c r="E18" s="37">
        <f>SUM(E19:E24)</f>
        <v>45040</v>
      </c>
    </row>
    <row r="19" spans="1:5" ht="15" customHeight="1" thickTop="1">
      <c r="A19" s="38" t="s">
        <v>13</v>
      </c>
      <c r="B19" s="39"/>
      <c r="C19" s="7">
        <f>+'[3]2016'!$M$26</f>
        <v>45040</v>
      </c>
      <c r="D19" s="7">
        <f>+'[4]2016'!$H$22</f>
        <v>0</v>
      </c>
      <c r="E19" s="7">
        <f>+C19+D19</f>
        <v>45040</v>
      </c>
    </row>
    <row r="20" spans="1:5" ht="15" customHeight="1">
      <c r="A20" s="40" t="s">
        <v>14</v>
      </c>
      <c r="B20" s="41"/>
      <c r="C20" s="7">
        <v>0</v>
      </c>
      <c r="D20" s="2">
        <f>+'[2]2016'!$G$25+'[2]2016'!$H$25</f>
        <v>0</v>
      </c>
      <c r="E20" s="2">
        <f>+C20+D20</f>
        <v>0</v>
      </c>
    </row>
    <row r="21" spans="1:5" ht="15" customHeight="1">
      <c r="A21" s="40" t="s">
        <v>15</v>
      </c>
      <c r="B21" s="41"/>
      <c r="C21" s="7">
        <v>0</v>
      </c>
      <c r="D21" s="2">
        <v>0</v>
      </c>
      <c r="E21" s="2">
        <f aca="true" t="shared" si="1" ref="E21:E27">+C21+D21</f>
        <v>0</v>
      </c>
    </row>
    <row r="22" spans="1:9" ht="15" customHeight="1">
      <c r="A22" s="40" t="s">
        <v>16</v>
      </c>
      <c r="B22" s="41"/>
      <c r="C22" s="7">
        <v>0</v>
      </c>
      <c r="D22" s="2">
        <v>0</v>
      </c>
      <c r="E22" s="2">
        <f t="shared" si="1"/>
        <v>0</v>
      </c>
      <c r="I22" s="5"/>
    </row>
    <row r="23" spans="1:5" ht="15" customHeight="1">
      <c r="A23" s="40" t="s">
        <v>17</v>
      </c>
      <c r="B23" s="41"/>
      <c r="C23" s="7">
        <f>+'[3]2016'!$M$33</f>
        <v>273529.26</v>
      </c>
      <c r="D23" s="2">
        <f>+'[4]2016'!$H$29</f>
        <v>-273529.2599999998</v>
      </c>
      <c r="E23" s="2">
        <f t="shared" si="1"/>
        <v>0</v>
      </c>
    </row>
    <row r="24" spans="1:5" ht="15" customHeight="1">
      <c r="A24" s="40" t="s">
        <v>18</v>
      </c>
      <c r="B24" s="41"/>
      <c r="C24" s="7">
        <v>0</v>
      </c>
      <c r="D24" s="2">
        <v>0</v>
      </c>
      <c r="E24" s="2">
        <f t="shared" si="1"/>
        <v>0</v>
      </c>
    </row>
    <row r="25" spans="1:5" s="44" customFormat="1" ht="15" customHeight="1" thickBot="1">
      <c r="A25" s="42" t="s">
        <v>31</v>
      </c>
      <c r="B25" s="43"/>
      <c r="C25" s="37">
        <v>0</v>
      </c>
      <c r="D25" s="6">
        <f>+'[2]2016'!$H$32</f>
        <v>0</v>
      </c>
      <c r="E25" s="6">
        <f t="shared" si="1"/>
        <v>0</v>
      </c>
    </row>
    <row r="26" spans="1:5" s="44" customFormat="1" ht="15" customHeight="1" thickBot="1" thickTop="1">
      <c r="A26" s="42" t="s">
        <v>19</v>
      </c>
      <c r="B26" s="43"/>
      <c r="C26" s="37">
        <f>+'[1]2010'!$E$27</f>
        <v>0</v>
      </c>
      <c r="D26" s="6">
        <v>0</v>
      </c>
      <c r="E26" s="37">
        <f t="shared" si="1"/>
        <v>0</v>
      </c>
    </row>
    <row r="27" spans="1:5" ht="15" customHeight="1" thickBot="1" thickTop="1">
      <c r="A27" s="45" t="s">
        <v>20</v>
      </c>
      <c r="B27" s="46"/>
      <c r="C27" s="47">
        <v>0</v>
      </c>
      <c r="D27" s="48">
        <v>0</v>
      </c>
      <c r="E27" s="49">
        <f t="shared" si="1"/>
        <v>0</v>
      </c>
    </row>
    <row r="28" spans="1:5" ht="24.75" customHeight="1" thickBot="1" thickTop="1">
      <c r="A28" s="45" t="s">
        <v>21</v>
      </c>
      <c r="B28" s="46"/>
      <c r="C28" s="48">
        <f>+C10+C18+C25</f>
        <v>460728.7599999991</v>
      </c>
      <c r="D28" s="48">
        <f>+D10+D18+D25+D26+D27</f>
        <v>504737.23000000184</v>
      </c>
      <c r="E28" s="48">
        <f>+E10+E18+E25+E26+E27</f>
        <v>965465.9900000007</v>
      </c>
    </row>
    <row r="29" ht="12" thickTop="1">
      <c r="C29" s="5"/>
    </row>
    <row r="30" spans="1:4" ht="11.25">
      <c r="A30" s="4"/>
      <c r="D30" s="5"/>
    </row>
  </sheetData>
  <sheetProtection/>
  <mergeCells count="5">
    <mergeCell ref="B2:H2"/>
    <mergeCell ref="A7:B9"/>
    <mergeCell ref="C7:C8"/>
    <mergeCell ref="D7:D8"/>
    <mergeCell ref="E7:E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96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Direccion General de Escuelas</cp:lastModifiedBy>
  <cp:lastPrinted>2016-11-21T17:23:08Z</cp:lastPrinted>
  <dcterms:created xsi:type="dcterms:W3CDTF">2005-10-27T19:28:36Z</dcterms:created>
  <dcterms:modified xsi:type="dcterms:W3CDTF">2016-11-21T17:23:13Z</dcterms:modified>
  <cp:category/>
  <cp:version/>
  <cp:contentType/>
  <cp:contentStatus/>
</cp:coreProperties>
</file>