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2015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'2015'!$A$2:$H$32</definedName>
  </definedNames>
  <calcPr fullCalcOnLoad="1"/>
</workbook>
</file>

<file path=xl/sharedStrings.xml><?xml version="1.0" encoding="utf-8"?>
<sst xmlns="http://schemas.openxmlformats.org/spreadsheetml/2006/main" count="33" uniqueCount="33">
  <si>
    <t>EJERCICIO:</t>
  </si>
  <si>
    <t>CONCEPTO</t>
  </si>
  <si>
    <t>GASTOS CORRIENTES</t>
  </si>
  <si>
    <t>REPARTICION:</t>
  </si>
  <si>
    <t>NOMENCLADOR:</t>
  </si>
  <si>
    <t>TRIMESTRE:</t>
  </si>
  <si>
    <t>ANEXO 6:</t>
  </si>
  <si>
    <t>EVOLUCION DE LA DEUDA FLOTANTE ACUMULADA AL FIN DEL TRIMESTRE</t>
  </si>
  <si>
    <t>VARIACION DEUDA FLOTANTE CONTRAIDA EN EL TRIMESTRE</t>
  </si>
  <si>
    <t>STOCK DE DEUDA FLOTANTE AL FINAL DEL TRIMESTRE</t>
  </si>
  <si>
    <t>PERSONAL</t>
  </si>
  <si>
    <t>BIENES CORRIENTES</t>
  </si>
  <si>
    <t>EROGACIONES SIN DISCRIMINAR</t>
  </si>
  <si>
    <t>BIENES DE CAPITAL</t>
  </si>
  <si>
    <t>TRABAJOS PUBLICOS</t>
  </si>
  <si>
    <t>INVERSION FINACIERA</t>
  </si>
  <si>
    <t xml:space="preserve">  + PRESTAMOS</t>
  </si>
  <si>
    <t xml:space="preserve">  + APORTES DE CAPITAL</t>
  </si>
  <si>
    <t>BIENES PREEXISTENTES</t>
  </si>
  <si>
    <t>EGROGACIONES FIGURATIVAS</t>
  </si>
  <si>
    <t>APLICACIONES FINACIERAS</t>
  </si>
  <si>
    <t>TOTALES</t>
  </si>
  <si>
    <t>3.14.03</t>
  </si>
  <si>
    <t>STOCK DE DEUDA FLOTANTE AL INICIO 
DEL TRIMESTRE</t>
  </si>
  <si>
    <t>UNIDAD COORD. DE PROG. Y PROY (DGE)</t>
  </si>
  <si>
    <t>LOCACIONES DE OBRA</t>
  </si>
  <si>
    <t>LOCACIONES DE SERVICIO</t>
  </si>
  <si>
    <t>SERVICIOS GENERALES</t>
  </si>
  <si>
    <t>TRANSFERENCIAS CORRIENTES</t>
  </si>
  <si>
    <t>EROGACIONES DE CAPITAL</t>
  </si>
  <si>
    <t>3 = 1 + ó - 2</t>
  </si>
  <si>
    <t>AMORTIZACIÓN DE LA DEUDA FLOTANTE</t>
  </si>
  <si>
    <t>4to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</si>
</sst>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1" fillId="0" borderId="16" xfId="0" applyFont="1" applyBorder="1" applyAlignment="1">
      <alignment/>
    </xf>
    <xf numFmtId="44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44" fontId="4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/>
    </xf>
    <xf numFmtId="44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/>
    </xf>
    <xf numFmtId="44" fontId="3" fillId="0" borderId="24" xfId="0" applyNumberFormat="1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44" fontId="3" fillId="0" borderId="25" xfId="0" applyNumberFormat="1" applyFont="1" applyBorder="1" applyAlignment="1">
      <alignment/>
    </xf>
    <xf numFmtId="44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4" fontId="4" fillId="0" borderId="0" xfId="0" applyNumberFormat="1" applyFont="1" applyAlignment="1">
      <alignment/>
    </xf>
    <xf numFmtId="44" fontId="4" fillId="0" borderId="0" xfId="0" applyNumberFormat="1" applyFont="1" applyFill="1" applyAlignment="1">
      <alignment/>
    </xf>
    <xf numFmtId="44" fontId="3" fillId="0" borderId="19" xfId="0" applyNumberFormat="1" applyFont="1" applyBorder="1" applyAlignment="1">
      <alignment/>
    </xf>
    <xf numFmtId="44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4" fontId="4" fillId="0" borderId="19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CPP\CONTADURIA\LEY%20RESPONS.2011\LEY%20RESPONS.2011%20carina\2011\1&#186;%20Trimestre\Anexo%2006%201&#186;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2%20BIS%201&#186;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Dropbox\LRF%202015\2&#186;trimestre%20LRF%202015\Anexo%2002%203&#186;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2%20BIS%204&#186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</sheetNames>
    <sheetDataSet>
      <sheetData sheetId="0">
        <row r="27">
          <cell r="E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</sheetNames>
    <sheetDataSet>
      <sheetData sheetId="0">
        <row r="15">
          <cell r="G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</sheetNames>
    <sheetDataSet>
      <sheetData sheetId="0">
        <row r="11">
          <cell r="M11">
            <v>8007.440000000002</v>
          </cell>
        </row>
        <row r="13">
          <cell r="M13">
            <v>756221.1399999969</v>
          </cell>
        </row>
        <row r="20">
          <cell r="M20">
            <v>150160</v>
          </cell>
        </row>
        <row r="26">
          <cell r="M26">
            <v>0</v>
          </cell>
        </row>
        <row r="29">
          <cell r="M29">
            <v>217927.01999999955</v>
          </cell>
        </row>
        <row r="33">
          <cell r="M3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</sheetNames>
    <sheetDataSet>
      <sheetData sheetId="0">
        <row r="11">
          <cell r="G11">
            <v>148062.3500000001</v>
          </cell>
          <cell r="H11">
            <v>414184.75999999995</v>
          </cell>
        </row>
        <row r="13">
          <cell r="G13">
            <v>2765.040000002831</v>
          </cell>
          <cell r="H13">
            <v>1115044.1000000015</v>
          </cell>
        </row>
        <row r="19">
          <cell r="G19">
            <v>0</v>
          </cell>
          <cell r="H19">
            <v>784248</v>
          </cell>
        </row>
        <row r="22">
          <cell r="G22">
            <v>88698.9299999997</v>
          </cell>
          <cell r="H22">
            <v>83707.70000000298</v>
          </cell>
        </row>
        <row r="25">
          <cell r="G25">
            <v>0</v>
          </cell>
          <cell r="H25">
            <v>3438354.4700000025</v>
          </cell>
        </row>
        <row r="29">
          <cell r="G29">
            <v>0</v>
          </cell>
          <cell r="H29">
            <v>1306504.8399999999</v>
          </cell>
        </row>
        <row r="32">
          <cell r="H32">
            <v>3883.36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1"/>
  <sheetViews>
    <sheetView showGridLines="0" tabSelected="1" view="pageLayout" workbookViewId="0" topLeftCell="A1">
      <selection activeCell="C7" sqref="C7:C8"/>
    </sheetView>
  </sheetViews>
  <sheetFormatPr defaultColWidth="11.421875" defaultRowHeight="12.75"/>
  <cols>
    <col min="1" max="1" width="12.57421875" style="1" customWidth="1"/>
    <col min="2" max="2" width="27.8515625" style="1" customWidth="1"/>
    <col min="3" max="3" width="20.421875" style="1" customWidth="1"/>
    <col min="4" max="4" width="18.00390625" style="1" customWidth="1"/>
    <col min="5" max="5" width="15.57421875" style="1" customWidth="1"/>
    <col min="6" max="6" width="8.57421875" style="1" customWidth="1"/>
    <col min="7" max="7" width="7.421875" style="1" customWidth="1"/>
    <col min="8" max="8" width="8.00390625" style="1" customWidth="1"/>
    <col min="9" max="9" width="12.00390625" style="1" bestFit="1" customWidth="1"/>
    <col min="10" max="16384" width="11.421875" style="1" customWidth="1"/>
  </cols>
  <sheetData>
    <row r="2" spans="1:8" ht="15">
      <c r="A2" s="8" t="s">
        <v>6</v>
      </c>
      <c r="B2" s="47" t="s">
        <v>7</v>
      </c>
      <c r="C2" s="47"/>
      <c r="D2" s="47"/>
      <c r="E2" s="47"/>
      <c r="F2" s="47"/>
      <c r="G2" s="47"/>
      <c r="H2" s="47"/>
    </row>
    <row r="4" spans="1:8" ht="14.25" customHeight="1">
      <c r="A4" s="4" t="s">
        <v>3</v>
      </c>
      <c r="B4" s="14" t="s">
        <v>24</v>
      </c>
      <c r="C4" s="13"/>
      <c r="D4" s="30" t="s">
        <v>4</v>
      </c>
      <c r="E4" s="11" t="s">
        <v>22</v>
      </c>
      <c r="F4" s="11"/>
      <c r="G4" s="26"/>
      <c r="H4" s="12"/>
    </row>
    <row r="5" spans="1:8" s="3" customFormat="1" ht="12.75">
      <c r="A5" s="5" t="s">
        <v>0</v>
      </c>
      <c r="B5" s="6">
        <v>2015</v>
      </c>
      <c r="C5" s="7"/>
      <c r="D5" s="27" t="s">
        <v>5</v>
      </c>
      <c r="E5" s="43" t="s">
        <v>32</v>
      </c>
      <c r="F5" s="44"/>
      <c r="G5" s="45"/>
      <c r="H5" s="46"/>
    </row>
    <row r="6" spans="1:9" ht="17.25" customHeight="1">
      <c r="A6" s="31"/>
      <c r="B6" s="31"/>
      <c r="C6" s="31"/>
      <c r="D6" s="31"/>
      <c r="E6" s="31"/>
      <c r="F6" s="31"/>
      <c r="G6" s="31"/>
      <c r="H6" s="31"/>
      <c r="I6" s="31"/>
    </row>
    <row r="7" spans="1:5" ht="21.75" customHeight="1">
      <c r="A7" s="48" t="s">
        <v>1</v>
      </c>
      <c r="B7" s="49"/>
      <c r="C7" s="54" t="s">
        <v>23</v>
      </c>
      <c r="D7" s="54" t="s">
        <v>8</v>
      </c>
      <c r="E7" s="54" t="s">
        <v>9</v>
      </c>
    </row>
    <row r="8" spans="1:5" ht="30" customHeight="1">
      <c r="A8" s="50"/>
      <c r="B8" s="51"/>
      <c r="C8" s="55"/>
      <c r="D8" s="55"/>
      <c r="E8" s="55"/>
    </row>
    <row r="9" spans="1:11" ht="12.75">
      <c r="A9" s="52"/>
      <c r="B9" s="53"/>
      <c r="C9" s="2">
        <v>1</v>
      </c>
      <c r="D9" s="2">
        <v>2</v>
      </c>
      <c r="E9" s="2" t="s">
        <v>30</v>
      </c>
      <c r="J9" s="28"/>
      <c r="K9" s="29"/>
    </row>
    <row r="10" spans="1:5" ht="15" customHeight="1" thickBot="1">
      <c r="A10" s="19" t="s">
        <v>2</v>
      </c>
      <c r="B10" s="20"/>
      <c r="C10" s="21">
        <f>SUM(C11:C17)</f>
        <v>914388.5799999968</v>
      </c>
      <c r="D10" s="21">
        <f>SUM(D11:D17)</f>
        <v>2464304.2500000047</v>
      </c>
      <c r="E10" s="21">
        <f>SUM(E11:E17)</f>
        <v>3378692.830000001</v>
      </c>
    </row>
    <row r="11" spans="1:5" ht="15" customHeight="1" thickTop="1">
      <c r="A11" s="16" t="s">
        <v>10</v>
      </c>
      <c r="B11" s="17"/>
      <c r="C11" s="18">
        <v>0</v>
      </c>
      <c r="D11" s="18">
        <v>0</v>
      </c>
      <c r="E11" s="18">
        <f>+C11+D11</f>
        <v>0</v>
      </c>
    </row>
    <row r="12" spans="1:5" ht="15" customHeight="1">
      <c r="A12" s="10" t="s">
        <v>11</v>
      </c>
      <c r="B12" s="9"/>
      <c r="C12" s="18">
        <f>+'[3]2015'!$M$11</f>
        <v>8007.440000000002</v>
      </c>
      <c r="D12" s="33">
        <f>+'[4]2015'!$G$11+'[4]2015'!$H$11</f>
        <v>562247.1100000001</v>
      </c>
      <c r="E12" s="15">
        <f aca="true" t="shared" si="0" ref="E12:E17">+C12+D12</f>
        <v>570254.55</v>
      </c>
    </row>
    <row r="13" spans="1:5" ht="15" customHeight="1">
      <c r="A13" s="16" t="s">
        <v>27</v>
      </c>
      <c r="B13" s="17"/>
      <c r="C13" s="18">
        <f>+'[3]2015'!$M$13</f>
        <v>756221.1399999969</v>
      </c>
      <c r="D13" s="18">
        <f>+'[4]2015'!$G$13+'[4]2015'!$H$13</f>
        <v>1117809.1400000043</v>
      </c>
      <c r="E13" s="15">
        <f t="shared" si="0"/>
        <v>1874030.2800000012</v>
      </c>
    </row>
    <row r="14" spans="1:5" ht="15" customHeight="1">
      <c r="A14" s="16" t="s">
        <v>25</v>
      </c>
      <c r="B14" s="17"/>
      <c r="C14" s="18">
        <v>0</v>
      </c>
      <c r="D14" s="18">
        <f>+'[2]2015'!$G$15</f>
        <v>0</v>
      </c>
      <c r="E14" s="15">
        <f t="shared" si="0"/>
        <v>0</v>
      </c>
    </row>
    <row r="15" spans="1:5" ht="15" customHeight="1">
      <c r="A15" s="16" t="s">
        <v>26</v>
      </c>
      <c r="B15" s="17"/>
      <c r="C15" s="18">
        <v>0</v>
      </c>
      <c r="D15" s="18">
        <v>0</v>
      </c>
      <c r="E15" s="15">
        <f t="shared" si="0"/>
        <v>0</v>
      </c>
    </row>
    <row r="16" spans="1:5" ht="15" customHeight="1">
      <c r="A16" s="10" t="s">
        <v>28</v>
      </c>
      <c r="B16" s="9"/>
      <c r="C16" s="18">
        <f>+'[3]2015'!$M$20</f>
        <v>150160</v>
      </c>
      <c r="D16" s="33">
        <f>+'[4]2015'!$G$19+'[4]2015'!$H$19</f>
        <v>784248</v>
      </c>
      <c r="E16" s="15">
        <f t="shared" si="0"/>
        <v>934408</v>
      </c>
    </row>
    <row r="17" spans="1:5" ht="15" customHeight="1">
      <c r="A17" s="10" t="s">
        <v>12</v>
      </c>
      <c r="B17" s="9"/>
      <c r="C17" s="18">
        <v>0</v>
      </c>
      <c r="D17" s="33">
        <v>0</v>
      </c>
      <c r="E17" s="15">
        <f t="shared" si="0"/>
        <v>0</v>
      </c>
    </row>
    <row r="18" spans="1:5" s="40" customFormat="1" ht="15" customHeight="1" thickBot="1">
      <c r="A18" s="22" t="s">
        <v>29</v>
      </c>
      <c r="B18" s="42"/>
      <c r="C18" s="21">
        <f>SUM(C19:C24)</f>
        <v>217927.01999999955</v>
      </c>
      <c r="D18" s="21">
        <f>SUM(D19:D24)</f>
        <v>4917265.940000005</v>
      </c>
      <c r="E18" s="21">
        <f>SUM(E19:E24)</f>
        <v>5135192.960000005</v>
      </c>
    </row>
    <row r="19" spans="1:5" ht="15" customHeight="1" thickTop="1">
      <c r="A19" s="16" t="s">
        <v>13</v>
      </c>
      <c r="B19" s="17"/>
      <c r="C19" s="18">
        <f>+'[3]2015'!$M$26</f>
        <v>0</v>
      </c>
      <c r="D19" s="41">
        <f>+'[4]2015'!$G$22+'[4]2015'!$H$22</f>
        <v>172406.63000000268</v>
      </c>
      <c r="E19" s="18">
        <f>+C19+D19</f>
        <v>172406.63000000268</v>
      </c>
    </row>
    <row r="20" spans="1:5" ht="15" customHeight="1">
      <c r="A20" s="10" t="s">
        <v>14</v>
      </c>
      <c r="B20" s="9"/>
      <c r="C20" s="18">
        <f>+'[3]2015'!$M$29</f>
        <v>217927.01999999955</v>
      </c>
      <c r="D20" s="33">
        <f>+'[4]2015'!$G$25+'[4]2015'!$H$25</f>
        <v>3438354.4700000025</v>
      </c>
      <c r="E20" s="15">
        <f>+C20+D20</f>
        <v>3656281.490000002</v>
      </c>
    </row>
    <row r="21" spans="1:5" ht="15" customHeight="1">
      <c r="A21" s="10" t="s">
        <v>15</v>
      </c>
      <c r="B21" s="9"/>
      <c r="C21" s="18">
        <v>0</v>
      </c>
      <c r="D21" s="15">
        <v>0</v>
      </c>
      <c r="E21" s="15">
        <f aca="true" t="shared" si="1" ref="E21:E27">+C21+D21</f>
        <v>0</v>
      </c>
    </row>
    <row r="22" spans="1:9" ht="15" customHeight="1">
      <c r="A22" s="10" t="s">
        <v>16</v>
      </c>
      <c r="B22" s="9"/>
      <c r="C22" s="18">
        <v>0</v>
      </c>
      <c r="D22" s="15">
        <v>0</v>
      </c>
      <c r="E22" s="15">
        <f t="shared" si="1"/>
        <v>0</v>
      </c>
      <c r="I22" s="36"/>
    </row>
    <row r="23" spans="1:5" ht="15" customHeight="1">
      <c r="A23" s="10" t="s">
        <v>17</v>
      </c>
      <c r="B23" s="9"/>
      <c r="C23" s="18">
        <f>+'[3]2015'!$M$33</f>
        <v>0</v>
      </c>
      <c r="D23" s="15">
        <f>+'[4]2015'!$G$29+'[4]2015'!$H$29</f>
        <v>1306504.8399999999</v>
      </c>
      <c r="E23" s="15">
        <f t="shared" si="1"/>
        <v>1306504.8399999999</v>
      </c>
    </row>
    <row r="24" spans="1:5" ht="15" customHeight="1">
      <c r="A24" s="10" t="s">
        <v>18</v>
      </c>
      <c r="B24" s="9"/>
      <c r="C24" s="18">
        <v>0</v>
      </c>
      <c r="D24" s="15">
        <v>0</v>
      </c>
      <c r="E24" s="15">
        <f t="shared" si="1"/>
        <v>0</v>
      </c>
    </row>
    <row r="25" spans="1:5" s="40" customFormat="1" ht="15" customHeight="1" thickBot="1">
      <c r="A25" s="22" t="s">
        <v>31</v>
      </c>
      <c r="B25" s="42"/>
      <c r="C25" s="21">
        <v>0</v>
      </c>
      <c r="D25" s="39">
        <f>+'[4]2015'!$H$32</f>
        <v>3883.36</v>
      </c>
      <c r="E25" s="39">
        <f t="shared" si="1"/>
        <v>3883.36</v>
      </c>
    </row>
    <row r="26" spans="1:5" s="40" customFormat="1" ht="15" customHeight="1" thickBot="1" thickTop="1">
      <c r="A26" s="22" t="s">
        <v>19</v>
      </c>
      <c r="B26" s="42"/>
      <c r="C26" s="21">
        <f>+'[1]2010'!$E$27</f>
        <v>0</v>
      </c>
      <c r="D26" s="39">
        <v>0</v>
      </c>
      <c r="E26" s="21">
        <f t="shared" si="1"/>
        <v>0</v>
      </c>
    </row>
    <row r="27" spans="1:5" ht="15" customHeight="1" thickBot="1" thickTop="1">
      <c r="A27" s="23" t="s">
        <v>20</v>
      </c>
      <c r="B27" s="24"/>
      <c r="C27" s="38">
        <v>0</v>
      </c>
      <c r="D27" s="25">
        <v>0</v>
      </c>
      <c r="E27" s="32">
        <f t="shared" si="1"/>
        <v>0</v>
      </c>
    </row>
    <row r="28" spans="1:5" ht="24.75" customHeight="1" thickBot="1" thickTop="1">
      <c r="A28" s="23" t="s">
        <v>21</v>
      </c>
      <c r="B28" s="24"/>
      <c r="C28" s="25">
        <f>+C10+C18+C25</f>
        <v>1132315.5999999964</v>
      </c>
      <c r="D28" s="25">
        <f>+D10+D18+D25+D26+D27</f>
        <v>7385453.55000001</v>
      </c>
      <c r="E28" s="25">
        <f>+E10+E18+E25+E26+E27</f>
        <v>8517769.150000006</v>
      </c>
    </row>
    <row r="29" ht="12" thickTop="1">
      <c r="C29" s="36"/>
    </row>
    <row r="30" spans="1:7" ht="11.25">
      <c r="A30" s="35"/>
      <c r="B30" s="34"/>
      <c r="C30" s="34"/>
      <c r="D30" s="37"/>
      <c r="E30" s="34"/>
      <c r="F30" s="34"/>
      <c r="G30" s="34"/>
    </row>
    <row r="31" ht="11.25">
      <c r="A31" s="34"/>
    </row>
  </sheetData>
  <sheetProtection/>
  <mergeCells count="5">
    <mergeCell ref="B2:H2"/>
    <mergeCell ref="A7:B9"/>
    <mergeCell ref="C7:C8"/>
    <mergeCell ref="D7:D8"/>
    <mergeCell ref="E7:E8"/>
  </mergeCells>
  <printOptions horizontalCentered="1"/>
  <pageMargins left="0" right="0" top="1.3779527559055118" bottom="0.5905511811023623" header="0.3937007874015748" footer="0"/>
  <pageSetup fitToHeight="1" fitToWidth="1" horizontalDpi="300" verticalDpi="300" orientation="landscape" paperSize="5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PRODYMES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</dc:creator>
  <cp:keywords/>
  <dc:description/>
  <cp:lastModifiedBy>UCPP</cp:lastModifiedBy>
  <cp:lastPrinted>2016-06-24T16:32:00Z</cp:lastPrinted>
  <dcterms:created xsi:type="dcterms:W3CDTF">2005-10-27T19:28:36Z</dcterms:created>
  <dcterms:modified xsi:type="dcterms:W3CDTF">2016-06-24T16:32:03Z</dcterms:modified>
  <cp:category/>
  <cp:version/>
  <cp:contentType/>
  <cp:contentStatus/>
</cp:coreProperties>
</file>